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05" windowWidth="23250" windowHeight="9795" tabRatio="400"/>
  </bookViews>
  <sheets>
    <sheet name="GSK Kristalcup 2018" sheetId="1" r:id="rId1"/>
    <sheet name="lst" sheetId="2" state="hidden" r:id="rId2"/>
  </sheets>
  <externalReferences>
    <externalReference r:id="rId3"/>
  </externalReferences>
  <definedNames>
    <definedName name="_xlnm.Print_Area" localSheetId="0">'GSK Kristalcup 2018'!$B$2:$P$53</definedName>
    <definedName name="_xlnm.Print_Titles" localSheetId="0">'GSK Kristalcup 2018'!$2:$18</definedName>
    <definedName name="rngAantalInschrijvingen">lst!$B$20</definedName>
    <definedName name="rngAantInschr">lst!$B$20</definedName>
    <definedName name="rngAantInschrKc2017">[1]lst!$B$13</definedName>
    <definedName name="rngAantKoppel">lst!$B$22</definedName>
    <definedName name="rngAantSolo">lst!$B$21</definedName>
    <definedName name="rngFrS_AgeCat">lst!$D$3:$D$5</definedName>
    <definedName name="rngFrS_LevelCat">lst!$E$3:$E$6</definedName>
    <definedName name="rngFS_IcD">lst!$I$3:$I$4</definedName>
    <definedName name="rngGender">lst!$H$3:$H$4</definedName>
    <definedName name="rngIceD_AgeCat">lst!$B$3:$B$10</definedName>
    <definedName name="rngIceD_LevelCat">lst!$C$3:$C$16</definedName>
    <definedName name="rngSoloCouple">lst!$G$3:$G$4</definedName>
  </definedNames>
  <calcPr calcId="125725"/>
</workbook>
</file>

<file path=xl/calcChain.xml><?xml version="1.0" encoding="utf-8"?>
<calcChain xmlns="http://schemas.openxmlformats.org/spreadsheetml/2006/main">
  <c r="B24" i="2"/>
  <c r="F15" i="1" s="1"/>
  <c r="E15" s="1"/>
  <c r="B23" i="2"/>
  <c r="F14" i="1"/>
  <c r="E14" s="1"/>
  <c r="B22" i="2"/>
  <c r="G15" i="1" s="1"/>
  <c r="H15" s="1"/>
  <c r="B21" i="2"/>
  <c r="G14" i="1" s="1"/>
  <c r="H14" s="1"/>
  <c r="B20" i="2"/>
  <c r="C15" i="1"/>
</calcChain>
</file>

<file path=xl/sharedStrings.xml><?xml version="1.0" encoding="utf-8"?>
<sst xmlns="http://schemas.openxmlformats.org/spreadsheetml/2006/main" count="82" uniqueCount="75">
  <si>
    <t>KRISTALCUP GHENT</t>
  </si>
  <si>
    <t>entry form</t>
  </si>
  <si>
    <t>CLUBINFORMATION</t>
  </si>
  <si>
    <t>date:</t>
  </si>
  <si>
    <t>abbr.</t>
  </si>
  <si>
    <t>adress club</t>
  </si>
  <si>
    <t>Country</t>
  </si>
  <si>
    <t>contact person</t>
  </si>
  <si>
    <t>tel / mobile</t>
  </si>
  <si>
    <t>e-mailaddress</t>
  </si>
  <si>
    <t>LIST OF PARTICIPANTS</t>
  </si>
  <si>
    <t>Free Skating</t>
  </si>
  <si>
    <t>Ice Dance</t>
  </si>
  <si>
    <t>family name</t>
  </si>
  <si>
    <t>first name</t>
  </si>
  <si>
    <t>birth date</t>
  </si>
  <si>
    <t>level category</t>
  </si>
  <si>
    <t>nationality</t>
  </si>
  <si>
    <t>(day/mo/ye)</t>
  </si>
  <si>
    <t>FS Adult Silver</t>
  </si>
  <si>
    <t>rngIceD_AgeCat</t>
  </si>
  <si>
    <t>rngIceD_LevelCat</t>
  </si>
  <si>
    <t>rngFrS_AgeCat</t>
  </si>
  <si>
    <t>rngFrS_Levelcat</t>
  </si>
  <si>
    <t>IceD kids</t>
  </si>
  <si>
    <t>FS Y Adults</t>
  </si>
  <si>
    <t>FS Adult Bronze</t>
  </si>
  <si>
    <t>IceD Y Adults</t>
  </si>
  <si>
    <t>FS Y Pre Adults</t>
  </si>
  <si>
    <t>IceD Cl 1</t>
  </si>
  <si>
    <t>FS Adults</t>
  </si>
  <si>
    <t>FS Adult Gold</t>
  </si>
  <si>
    <t>IceD Cl 2</t>
  </si>
  <si>
    <t>FS Adult Master</t>
  </si>
  <si>
    <t>IceD Cl 3</t>
  </si>
  <si>
    <t>IceD Cl 4</t>
  </si>
  <si>
    <t>IceD Cl 5</t>
  </si>
  <si>
    <t>IceD Cl 6</t>
  </si>
  <si>
    <t>IcD Prelim. Solo</t>
  </si>
  <si>
    <t>IcD Prelim. Couple</t>
  </si>
  <si>
    <t>IcD Silver Couple</t>
  </si>
  <si>
    <t>IcD Bronze Solo</t>
  </si>
  <si>
    <t>IcD BronzeCouple</t>
  </si>
  <si>
    <t>IcD Silver Solo</t>
  </si>
  <si>
    <t>IcD Gold Solo</t>
  </si>
  <si>
    <t>rngSoloCouple</t>
  </si>
  <si>
    <t>solo</t>
  </si>
  <si>
    <t>couple</t>
  </si>
  <si>
    <t>S</t>
  </si>
  <si>
    <t>m</t>
  </si>
  <si>
    <t>aantal inschrijvingen</t>
  </si>
  <si>
    <t>aantal solo's</t>
  </si>
  <si>
    <t>aantal koppels</t>
  </si>
  <si>
    <t>C</t>
  </si>
  <si>
    <t>f</t>
  </si>
  <si>
    <t>rngGender</t>
  </si>
  <si>
    <t>Zip-/Postalcode</t>
  </si>
  <si>
    <t>full clubname</t>
  </si>
  <si>
    <t>ice dance partner</t>
  </si>
  <si>
    <t>City</t>
  </si>
  <si>
    <r>
      <t xml:space="preserve">' </t>
    </r>
    <r>
      <rPr>
        <sz val="11"/>
        <rFont val="Webdings"/>
        <family val="1"/>
        <charset val="2"/>
      </rPr>
      <t>È</t>
    </r>
  </si>
  <si>
    <t>IcD PreSilver Solo</t>
  </si>
  <si>
    <t>IcD PreSilver Couple</t>
  </si>
  <si>
    <t>IcD PreGold Solo</t>
  </si>
  <si>
    <t>IcD PreGold Couple</t>
  </si>
  <si>
    <t>IcD Gold Couple</t>
  </si>
  <si>
    <t>IcD PrBronzeSolo</t>
  </si>
  <si>
    <t>IcD PrBronzeCouple</t>
  </si>
  <si>
    <t>FS</t>
  </si>
  <si>
    <t>IcD</t>
  </si>
  <si>
    <t>rngFS_IcD</t>
  </si>
  <si>
    <t>aantal FS</t>
  </si>
  <si>
    <t>aantal IcD</t>
  </si>
  <si>
    <t>m / f</t>
  </si>
  <si>
    <t>v20180203</t>
  </si>
</sst>
</file>

<file path=xl/styles.xml><?xml version="1.0" encoding="utf-8"?>
<styleSheet xmlns="http://schemas.openxmlformats.org/spreadsheetml/2006/main">
  <numFmts count="2">
    <numFmt numFmtId="164" formatCode="dd\-mm\-yyyy"/>
    <numFmt numFmtId="165" formatCode="d/mm/yyyy;@"/>
  </numFmts>
  <fonts count="36"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8"/>
      <name val="Verdana"/>
      <family val="2"/>
    </font>
    <font>
      <sz val="8"/>
      <name val="Calibri"/>
      <family val="2"/>
    </font>
    <font>
      <b/>
      <sz val="14"/>
      <color indexed="23"/>
      <name val="Arial Rounded MT Bold"/>
      <family val="2"/>
    </font>
    <font>
      <sz val="12"/>
      <color indexed="23"/>
      <name val="Arial Rounded MT Bold"/>
      <family val="2"/>
    </font>
    <font>
      <b/>
      <sz val="14"/>
      <color indexed="23"/>
      <name val="Calibri"/>
      <family val="2"/>
    </font>
    <font>
      <b/>
      <u/>
      <sz val="9"/>
      <name val="Calibri"/>
      <family val="2"/>
    </font>
    <font>
      <sz val="7"/>
      <name val="Calibri"/>
      <family val="2"/>
    </font>
    <font>
      <sz val="10"/>
      <name val="Trebuchet MS"/>
      <family val="2"/>
    </font>
    <font>
      <sz val="6"/>
      <color indexed="22"/>
      <name val="Calibri"/>
      <family val="2"/>
    </font>
    <font>
      <sz val="6"/>
      <name val="Calibri"/>
      <family val="2"/>
    </font>
    <font>
      <sz val="11"/>
      <name val="Webdings"/>
      <family val="1"/>
      <charset val="2"/>
    </font>
    <font>
      <sz val="11"/>
      <name val="Wingdings 2"/>
      <family val="1"/>
      <charset val="2"/>
    </font>
    <font>
      <sz val="10"/>
      <color indexed="63"/>
      <name val="Trebuchet MS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Up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49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 style="hair">
        <color indexed="55"/>
      </right>
      <top/>
      <bottom style="medium">
        <color indexed="55"/>
      </bottom>
      <diagonal/>
    </border>
    <border>
      <left style="hair">
        <color indexed="55"/>
      </left>
      <right/>
      <top/>
      <bottom style="medium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rgb="FFDDDDDD"/>
      </left>
      <right/>
      <top style="hair">
        <color rgb="FFDDDDDD"/>
      </top>
      <bottom/>
      <diagonal/>
    </border>
    <border>
      <left/>
      <right style="hair">
        <color rgb="FFDDDDDD"/>
      </right>
      <top style="hair">
        <color rgb="FFDDDDDD"/>
      </top>
      <bottom/>
      <diagonal/>
    </border>
    <border>
      <left style="hair">
        <color rgb="FFDDDDDD"/>
      </left>
      <right/>
      <top/>
      <bottom style="hair">
        <color rgb="FFDDDDDD"/>
      </bottom>
      <diagonal/>
    </border>
    <border>
      <left/>
      <right style="hair">
        <color rgb="FFDDDDDD"/>
      </right>
      <top/>
      <bottom style="hair">
        <color rgb="FFDDDDDD"/>
      </bottom>
      <diagonal/>
    </border>
  </borders>
  <cellStyleXfs count="5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3" applyNumberFormat="0" applyFill="0" applyAlignment="0" applyProtection="0"/>
    <xf numFmtId="0" fontId="7" fillId="4" borderId="0" applyNumberFormat="0" applyBorder="0" applyAlignment="0" applyProtection="0"/>
    <xf numFmtId="0" fontId="8" fillId="7" borderId="1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7" applyNumberFormat="0" applyFont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11" borderId="0" applyNumberFormat="0" applyBorder="0" applyAlignment="0" applyProtection="0"/>
    <xf numFmtId="0" fontId="33" fillId="23" borderId="7" applyNumberFormat="0" applyFont="0" applyAlignment="0" applyProtection="0"/>
  </cellStyleXfs>
  <cellXfs count="84">
    <xf numFmtId="0" fontId="0" fillId="0" borderId="0" xfId="0"/>
    <xf numFmtId="0" fontId="0" fillId="24" borderId="0" xfId="0" applyFill="1"/>
    <xf numFmtId="0" fontId="20" fillId="25" borderId="0" xfId="0" applyFont="1" applyFill="1"/>
    <xf numFmtId="14" fontId="21" fillId="25" borderId="0" xfId="0" applyNumberFormat="1" applyFont="1" applyFill="1"/>
    <xf numFmtId="0" fontId="23" fillId="25" borderId="0" xfId="0" applyFont="1" applyFill="1"/>
    <xf numFmtId="0" fontId="20" fillId="25" borderId="10" xfId="0" applyFont="1" applyFill="1" applyBorder="1"/>
    <xf numFmtId="0" fontId="24" fillId="25" borderId="0" xfId="0" applyFont="1" applyFill="1"/>
    <xf numFmtId="0" fontId="20" fillId="25" borderId="0" xfId="0" applyFont="1" applyFill="1" applyAlignment="1">
      <alignment horizontal="right"/>
    </xf>
    <xf numFmtId="0" fontId="20" fillId="26" borderId="11" xfId="0" applyFont="1" applyFill="1" applyBorder="1"/>
    <xf numFmtId="0" fontId="20" fillId="25" borderId="0" xfId="0" applyFont="1" applyFill="1" applyBorder="1" applyAlignment="1">
      <alignment horizontal="center"/>
    </xf>
    <xf numFmtId="0" fontId="20" fillId="25" borderId="0" xfId="0" applyFont="1" applyFill="1" applyBorder="1"/>
    <xf numFmtId="0" fontId="20" fillId="26" borderId="12" xfId="0" applyFont="1" applyFill="1" applyBorder="1"/>
    <xf numFmtId="0" fontId="20" fillId="26" borderId="13" xfId="0" applyFont="1" applyFill="1" applyBorder="1"/>
    <xf numFmtId="0" fontId="20" fillId="26" borderId="14" xfId="0" applyFont="1" applyFill="1" applyBorder="1"/>
    <xf numFmtId="0" fontId="20" fillId="25" borderId="15" xfId="0" applyFont="1" applyFill="1" applyBorder="1" applyAlignment="1">
      <alignment horizontal="left"/>
    </xf>
    <xf numFmtId="0" fontId="20" fillId="25" borderId="16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6" borderId="14" xfId="0" applyFont="1" applyFill="1" applyBorder="1" applyAlignment="1">
      <alignment horizontal="center"/>
    </xf>
    <xf numFmtId="164" fontId="20" fillId="26" borderId="14" xfId="0" applyNumberFormat="1" applyFont="1" applyFill="1" applyBorder="1"/>
    <xf numFmtId="0" fontId="20" fillId="26" borderId="11" xfId="0" applyFont="1" applyFill="1" applyBorder="1" applyAlignment="1">
      <alignment wrapText="1"/>
    </xf>
    <xf numFmtId="0" fontId="26" fillId="0" borderId="0" xfId="0" applyFont="1"/>
    <xf numFmtId="0" fontId="26" fillId="26" borderId="0" xfId="0" applyFont="1" applyFill="1"/>
    <xf numFmtId="0" fontId="27" fillId="25" borderId="10" xfId="0" applyFont="1" applyFill="1" applyBorder="1" applyAlignment="1">
      <alignment horizontal="right"/>
    </xf>
    <xf numFmtId="0" fontId="20" fillId="25" borderId="0" xfId="0" applyFont="1" applyFill="1" applyBorder="1" applyAlignment="1">
      <alignment horizontal="left"/>
    </xf>
    <xf numFmtId="0" fontId="28" fillId="25" borderId="16" xfId="0" applyFont="1" applyFill="1" applyBorder="1" applyAlignment="1">
      <alignment horizontal="center"/>
    </xf>
    <xf numFmtId="0" fontId="20" fillId="27" borderId="11" xfId="0" applyFont="1" applyFill="1" applyBorder="1" applyAlignment="1">
      <alignment wrapText="1"/>
    </xf>
    <xf numFmtId="0" fontId="20" fillId="27" borderId="14" xfId="0" applyFont="1" applyFill="1" applyBorder="1" applyAlignment="1">
      <alignment wrapText="1"/>
    </xf>
    <xf numFmtId="0" fontId="20" fillId="27" borderId="16" xfId="0" applyFont="1" applyFill="1" applyBorder="1" applyAlignment="1">
      <alignment horizontal="center"/>
    </xf>
    <xf numFmtId="0" fontId="20" fillId="27" borderId="14" xfId="0" applyFont="1" applyFill="1" applyBorder="1"/>
    <xf numFmtId="0" fontId="0" fillId="28" borderId="0" xfId="0" applyFill="1"/>
    <xf numFmtId="0" fontId="26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0" fontId="20" fillId="26" borderId="14" xfId="0" applyFont="1" applyFill="1" applyBorder="1" applyAlignment="1">
      <alignment wrapText="1"/>
    </xf>
    <xf numFmtId="0" fontId="20" fillId="26" borderId="12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20" fillId="25" borderId="0" xfId="0" applyFont="1" applyFill="1" applyBorder="1" applyAlignment="1"/>
    <xf numFmtId="0" fontId="20" fillId="25" borderId="16" xfId="0" applyFont="1" applyFill="1" applyBorder="1" applyAlignment="1"/>
    <xf numFmtId="0" fontId="28" fillId="25" borderId="16" xfId="0" applyFont="1" applyFill="1" applyBorder="1" applyAlignment="1">
      <alignment horizontal="left"/>
    </xf>
    <xf numFmtId="0" fontId="20" fillId="27" borderId="0" xfId="0" applyFont="1" applyFill="1" applyBorder="1" applyAlignment="1">
      <alignment horizontal="center"/>
    </xf>
    <xf numFmtId="0" fontId="25" fillId="25" borderId="16" xfId="0" applyFont="1" applyFill="1" applyBorder="1" applyAlignment="1">
      <alignment horizontal="center"/>
    </xf>
    <xf numFmtId="0" fontId="30" fillId="25" borderId="16" xfId="0" quotePrefix="1" applyFont="1" applyFill="1" applyBorder="1" applyAlignment="1">
      <alignment horizontal="center"/>
    </xf>
    <xf numFmtId="0" fontId="20" fillId="25" borderId="17" xfId="0" quotePrefix="1" applyFont="1" applyFill="1" applyBorder="1" applyAlignment="1">
      <alignment horizontal="center"/>
    </xf>
    <xf numFmtId="0" fontId="20" fillId="25" borderId="10" xfId="0" applyFont="1" applyFill="1" applyBorder="1" applyAlignment="1"/>
    <xf numFmtId="0" fontId="20" fillId="25" borderId="18" xfId="0" applyFont="1" applyFill="1" applyBorder="1" applyAlignment="1"/>
    <xf numFmtId="0" fontId="20" fillId="27" borderId="10" xfId="0" applyFont="1" applyFill="1" applyBorder="1" applyAlignment="1">
      <alignment horizontal="center"/>
    </xf>
    <xf numFmtId="0" fontId="20" fillId="27" borderId="18" xfId="0" applyFont="1" applyFill="1" applyBorder="1" applyAlignment="1">
      <alignment horizontal="center"/>
    </xf>
    <xf numFmtId="0" fontId="25" fillId="25" borderId="18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30" fillId="25" borderId="18" xfId="0" quotePrefix="1" applyFont="1" applyFill="1" applyBorder="1" applyAlignment="1">
      <alignment horizontal="center"/>
    </xf>
    <xf numFmtId="0" fontId="20" fillId="25" borderId="19" xfId="0" quotePrefix="1" applyFont="1" applyFill="1" applyBorder="1" applyAlignment="1">
      <alignment horizontal="center"/>
    </xf>
    <xf numFmtId="0" fontId="20" fillId="25" borderId="10" xfId="0" applyFont="1" applyFill="1" applyBorder="1" applyAlignment="1">
      <alignment horizontal="center"/>
    </xf>
    <xf numFmtId="0" fontId="28" fillId="25" borderId="18" xfId="0" applyFont="1" applyFill="1" applyBorder="1" applyAlignment="1">
      <alignment horizontal="center"/>
    </xf>
    <xf numFmtId="0" fontId="28" fillId="25" borderId="16" xfId="0" applyFont="1" applyFill="1" applyBorder="1" applyAlignment="1"/>
    <xf numFmtId="0" fontId="28" fillId="26" borderId="14" xfId="0" applyFont="1" applyFill="1" applyBorder="1" applyAlignment="1">
      <alignment wrapText="1"/>
    </xf>
    <xf numFmtId="0" fontId="28" fillId="29" borderId="18" xfId="0" applyFont="1" applyFill="1" applyBorder="1" applyAlignment="1">
      <alignment horizontal="left"/>
    </xf>
    <xf numFmtId="0" fontId="20" fillId="29" borderId="14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0" fillId="0" borderId="0" xfId="0"/>
    <xf numFmtId="0" fontId="20" fillId="26" borderId="11" xfId="0" applyFont="1" applyFill="1" applyBorder="1" applyAlignment="1">
      <alignment wrapText="1"/>
    </xf>
    <xf numFmtId="0" fontId="26" fillId="26" borderId="0" xfId="0" applyFont="1" applyFill="1"/>
    <xf numFmtId="0" fontId="26" fillId="0" borderId="0" xfId="0" applyFont="1" applyAlignment="1">
      <alignment horizontal="center"/>
    </xf>
    <xf numFmtId="0" fontId="32" fillId="0" borderId="0" xfId="0" applyFont="1"/>
    <xf numFmtId="0" fontId="35" fillId="0" borderId="0" xfId="0" applyFont="1"/>
    <xf numFmtId="0" fontId="26" fillId="0" borderId="0" xfId="0" applyFont="1"/>
    <xf numFmtId="0" fontId="28" fillId="25" borderId="16" xfId="0" applyFont="1" applyFill="1" applyBorder="1" applyAlignment="1">
      <alignment horizontal="center"/>
    </xf>
    <xf numFmtId="165" fontId="22" fillId="25" borderId="0" xfId="0" applyNumberFormat="1" applyFont="1" applyFill="1" applyAlignment="1">
      <alignment horizontal="left"/>
    </xf>
    <xf numFmtId="0" fontId="20" fillId="25" borderId="23" xfId="0" applyFont="1" applyFill="1" applyBorder="1" applyAlignment="1" applyProtection="1">
      <alignment horizontal="right"/>
      <protection hidden="1"/>
    </xf>
    <xf numFmtId="0" fontId="20" fillId="25" borderId="24" xfId="0" applyFont="1" applyFill="1" applyBorder="1" applyProtection="1">
      <protection hidden="1"/>
    </xf>
    <xf numFmtId="0" fontId="20" fillId="25" borderId="0" xfId="0" applyFont="1" applyFill="1" applyAlignment="1" applyProtection="1">
      <alignment horizontal="center"/>
      <protection hidden="1"/>
    </xf>
    <xf numFmtId="0" fontId="20" fillId="25" borderId="0" xfId="0" applyFont="1" applyFill="1" applyProtection="1">
      <protection hidden="1"/>
    </xf>
    <xf numFmtId="0" fontId="24" fillId="25" borderId="0" xfId="0" applyFont="1" applyFill="1" applyProtection="1">
      <protection hidden="1"/>
    </xf>
    <xf numFmtId="0" fontId="20" fillId="25" borderId="25" xfId="0" applyFont="1" applyFill="1" applyBorder="1" applyAlignment="1" applyProtection="1">
      <alignment horizontal="right"/>
      <protection hidden="1"/>
    </xf>
    <xf numFmtId="0" fontId="20" fillId="25" borderId="26" xfId="0" applyFont="1" applyFill="1" applyBorder="1" applyProtection="1">
      <protection hidden="1"/>
    </xf>
    <xf numFmtId="0" fontId="20" fillId="26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20" fillId="26" borderId="12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20" fillId="26" borderId="11" xfId="0" applyFont="1" applyFill="1" applyBorder="1" applyAlignment="1">
      <alignment wrapText="1"/>
    </xf>
    <xf numFmtId="0" fontId="20" fillId="26" borderId="13" xfId="0" applyFont="1" applyFill="1" applyBorder="1" applyAlignment="1">
      <alignment wrapText="1"/>
    </xf>
    <xf numFmtId="0" fontId="0" fillId="0" borderId="13" xfId="0" applyBorder="1" applyAlignment="1">
      <alignment wrapText="1"/>
    </xf>
    <xf numFmtId="0" fontId="20" fillId="27" borderId="17" xfId="0" applyFont="1" applyFill="1" applyBorder="1" applyAlignment="1">
      <alignment horizontal="center"/>
    </xf>
    <xf numFmtId="0" fontId="0" fillId="27" borderId="22" xfId="0" applyFill="1" applyBorder="1" applyAlignment="1">
      <alignment horizontal="center"/>
    </xf>
  </cellXfs>
  <cellStyles count="55">
    <cellStyle name="20% - Accent1" xfId="1" builtinId="30" customBuiltin="1"/>
    <cellStyle name="20% - Accent1 2" xfId="42"/>
    <cellStyle name="20% - Accent2" xfId="2" builtinId="34" customBuiltin="1"/>
    <cellStyle name="20% - Accent2 2" xfId="43"/>
    <cellStyle name="20% - Accent3" xfId="3" builtinId="38" customBuiltin="1"/>
    <cellStyle name="20% - Accent3 2" xfId="44"/>
    <cellStyle name="20% - Accent4" xfId="4" builtinId="42" customBuiltin="1"/>
    <cellStyle name="20% - Accent4 2" xfId="45"/>
    <cellStyle name="20% - Accent5" xfId="5" builtinId="46" customBuiltin="1"/>
    <cellStyle name="20% - Accent5 2" xfId="46"/>
    <cellStyle name="20% - Accent6" xfId="6" builtinId="50" customBuiltin="1"/>
    <cellStyle name="20% - Accent6 2" xfId="47"/>
    <cellStyle name="40% - Accent1" xfId="7" builtinId="31" customBuiltin="1"/>
    <cellStyle name="40% - Accent1 2" xfId="48"/>
    <cellStyle name="40% - Accent2" xfId="8" builtinId="35" customBuiltin="1"/>
    <cellStyle name="40% - Accent2 2" xfId="49"/>
    <cellStyle name="40% - Accent3" xfId="9" builtinId="39" customBuiltin="1"/>
    <cellStyle name="40% - Accent3 2" xfId="50"/>
    <cellStyle name="40% - Accent4" xfId="10" builtinId="43" customBuiltin="1"/>
    <cellStyle name="40% - Accent4 2" xfId="51"/>
    <cellStyle name="40% - Accent5" xfId="11" builtinId="47" customBuiltin="1"/>
    <cellStyle name="40% - Accent5 2" xfId="52"/>
    <cellStyle name="40% - Accent6" xfId="12" builtinId="51" customBuiltin="1"/>
    <cellStyle name="40% - Accent6 2" xfId="53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Notitie 2" xfId="54"/>
    <cellStyle name="Ongeldig" xfId="36" builtinId="27" customBuiltin="1"/>
    <cellStyle name="Standaard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4">
    <dxf>
      <font>
        <color rgb="FFFFFFCC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5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  <color rgb="FFB2B2B2"/>
      <color rgb="FFFFFFCC"/>
      <color rgb="FFDDDDDD"/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0</xdr:row>
      <xdr:rowOff>0</xdr:rowOff>
    </xdr:from>
    <xdr:to>
      <xdr:col>13</xdr:col>
      <xdr:colOff>933450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876925" y="0"/>
          <a:ext cx="2057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600" b="0" i="0" u="none" strike="noStrike" baseline="0">
              <a:solidFill>
                <a:srgbClr val="00CCFF"/>
              </a:solidFill>
              <a:latin typeface="Arial Rounded MT Bold"/>
            </a:rPr>
            <a:t>KRISTALCUP GHENT</a:t>
          </a:r>
        </a:p>
      </xdr:txBody>
    </xdr:sp>
    <xdr:clientData/>
  </xdr:twoCellAnchor>
  <xdr:twoCellAnchor>
    <xdr:from>
      <xdr:col>2</xdr:col>
      <xdr:colOff>114300</xdr:colOff>
      <xdr:row>1</xdr:row>
      <xdr:rowOff>28575</xdr:rowOff>
    </xdr:from>
    <xdr:to>
      <xdr:col>2</xdr:col>
      <xdr:colOff>885825</xdr:colOff>
      <xdr:row>5</xdr:row>
      <xdr:rowOff>0</xdr:rowOff>
    </xdr:to>
    <xdr:pic>
      <xdr:nvPicPr>
        <xdr:cNvPr id="1026" name="Picture 2" descr="Logo GSK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2382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695325</xdr:colOff>
      <xdr:row>0</xdr:row>
      <xdr:rowOff>0</xdr:rowOff>
    </xdr:from>
    <xdr:to>
      <xdr:col>15</xdr:col>
      <xdr:colOff>638175</xdr:colOff>
      <xdr:row>0</xdr:row>
      <xdr:rowOff>0</xdr:rowOff>
    </xdr:to>
    <xdr:pic>
      <xdr:nvPicPr>
        <xdr:cNvPr id="1027" name="Picture 3" descr="Logo GSK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58225" y="0"/>
          <a:ext cx="752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380999</xdr:colOff>
      <xdr:row>1</xdr:row>
      <xdr:rowOff>11430</xdr:rowOff>
    </xdr:from>
    <xdr:to>
      <xdr:col>15</xdr:col>
      <xdr:colOff>776399</xdr:colOff>
      <xdr:row>5</xdr:row>
      <xdr:rowOff>66675</xdr:rowOff>
    </xdr:to>
    <xdr:sp macro="" textlink="">
      <xdr:nvSpPr>
        <xdr:cNvPr id="5" name="Tekstvak 4"/>
        <xdr:cNvSpPr txBox="1"/>
      </xdr:nvSpPr>
      <xdr:spPr>
        <a:xfrm>
          <a:off x="5962649" y="106680"/>
          <a:ext cx="3672000" cy="922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BE" sz="800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Please send or email entry form before 25-03-2018 to:   </a:t>
          </a:r>
        </a:p>
        <a:p>
          <a:r>
            <a:rPr lang="nl-BE" sz="800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Gentse Schaatclub Kristallijn GSK, </a:t>
          </a:r>
          <a:r>
            <a:rPr lang="nl-BE" sz="800" baseline="0">
              <a:solidFill>
                <a:srgbClr val="808080"/>
              </a:solidFill>
              <a:latin typeface="Trebuchet MS" pitchFamily="34" charset="0"/>
              <a:ea typeface="+mn-ea"/>
              <a:cs typeface="Calibri" pitchFamily="34" charset="0"/>
            </a:rPr>
            <a:t>Warmoezeniersweg 20, 9000 GENT</a:t>
          </a:r>
        </a:p>
        <a:p>
          <a:r>
            <a:rPr lang="nl-BE" sz="800" baseline="0">
              <a:solidFill>
                <a:srgbClr val="808080"/>
              </a:solidFill>
              <a:latin typeface="Trebuchet MS" pitchFamily="34" charset="0"/>
              <a:ea typeface="+mn-ea"/>
              <a:cs typeface="Calibri" pitchFamily="34" charset="0"/>
            </a:rPr>
            <a:t> kristalcup@hotmail.com</a:t>
          </a:r>
          <a:endParaRPr lang="nl-BE" sz="800">
            <a:solidFill>
              <a:srgbClr val="808080"/>
            </a:solidFill>
            <a:latin typeface="Trebuchet MS" pitchFamily="34" charset="0"/>
            <a:cs typeface="Calibri" pitchFamily="34" charset="0"/>
          </a:endParaRPr>
        </a:p>
        <a:p>
          <a:endParaRPr lang="nl-BE" sz="800">
            <a:solidFill>
              <a:srgbClr val="808080"/>
            </a:solidFill>
            <a:latin typeface="Trebuchet MS" pitchFamily="34" charset="0"/>
            <a:cs typeface="Calibri" pitchFamily="34" charset="0"/>
          </a:endParaRPr>
        </a:p>
        <a:p>
          <a:r>
            <a:rPr lang="nl-BE" sz="800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payment</a:t>
          </a:r>
          <a:r>
            <a:rPr lang="nl-BE" sz="800" b="1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:   I</a:t>
          </a:r>
          <a:r>
            <a:rPr lang="nl-BE" sz="800" b="0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BAN:   </a:t>
          </a:r>
          <a:r>
            <a:rPr lang="nl-BE" sz="800" b="1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BE80 0013 5200 3477</a:t>
          </a:r>
          <a:r>
            <a:rPr lang="nl-BE" sz="800" b="1" baseline="0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      </a:t>
          </a:r>
          <a:r>
            <a:rPr lang="nl-BE" sz="800" baseline="0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Swift/BIC:  </a:t>
          </a:r>
          <a:r>
            <a:rPr lang="nl-BE" sz="800" b="1">
              <a:solidFill>
                <a:srgbClr val="808080"/>
              </a:solidFill>
              <a:latin typeface="Trebuchet MS" pitchFamily="34" charset="0"/>
              <a:ea typeface="+mn-ea"/>
              <a:cs typeface="Calibri" pitchFamily="34" charset="0"/>
            </a:rPr>
            <a:t>GEBABEBB</a:t>
          </a:r>
          <a:endParaRPr lang="nl-BE" sz="800" b="1" baseline="0">
            <a:solidFill>
              <a:srgbClr val="808080"/>
            </a:solidFill>
            <a:latin typeface="Trebuchet MS" pitchFamily="34" charset="0"/>
            <a:cs typeface="Calibri" pitchFamily="34" charset="0"/>
          </a:endParaRPr>
        </a:p>
        <a:p>
          <a:r>
            <a:rPr lang="nl-BE" sz="800" baseline="0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                 Bank:  </a:t>
          </a:r>
          <a:r>
            <a:rPr lang="nl-BE" sz="800">
              <a:solidFill>
                <a:srgbClr val="808080"/>
              </a:solidFill>
              <a:latin typeface="Trebuchet MS" pitchFamily="34" charset="0"/>
              <a:ea typeface="+mn-ea"/>
              <a:cs typeface="Calibri" pitchFamily="34" charset="0"/>
            </a:rPr>
            <a:t>BNP BARIBAS</a:t>
          </a:r>
          <a:endParaRPr lang="nl-BE" sz="800" baseline="0">
            <a:solidFill>
              <a:srgbClr val="808080"/>
            </a:solidFill>
            <a:latin typeface="Trebuchet MS" pitchFamily="34" charset="0"/>
            <a:cs typeface="Calibri" pitchFamily="34" charset="0"/>
          </a:endParaRPr>
        </a:p>
        <a:p>
          <a:r>
            <a:rPr lang="nl-BE" sz="800" baseline="0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                 account holder:   </a:t>
          </a:r>
          <a:r>
            <a:rPr lang="nl-BE" sz="800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GSK</a:t>
          </a:r>
          <a:r>
            <a:rPr lang="nl-BE" sz="800" baseline="0">
              <a:solidFill>
                <a:srgbClr val="808080"/>
              </a:solidFill>
              <a:latin typeface="Trebuchet MS" pitchFamily="34" charset="0"/>
              <a:cs typeface="Calibri" pitchFamily="34" charset="0"/>
            </a:rPr>
            <a:t> Gent,  </a:t>
          </a:r>
          <a:r>
            <a:rPr lang="nl-BE" sz="800" baseline="0">
              <a:solidFill>
                <a:srgbClr val="808080"/>
              </a:solidFill>
              <a:latin typeface="Trebuchet MS" pitchFamily="34" charset="0"/>
              <a:ea typeface="+mn-ea"/>
              <a:cs typeface="Calibri" pitchFamily="34" charset="0"/>
            </a:rPr>
            <a:t>Warmoezeniersweg 20, 9000 GENT</a:t>
          </a:r>
          <a:endParaRPr lang="nl-BE" sz="800" baseline="0">
            <a:solidFill>
              <a:srgbClr val="808080"/>
            </a:solidFill>
            <a:latin typeface="Trebuchet MS" pitchFamily="34" charset="0"/>
            <a:cs typeface="Calibri" pitchFamily="34" charset="0"/>
          </a:endParaRPr>
        </a:p>
        <a:p>
          <a:endParaRPr lang="nl-BE" sz="900" baseline="0"/>
        </a:p>
        <a:p>
          <a:endParaRPr lang="nl-BE" sz="110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ristalcup-Ghent-2018-entry-for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SK KristalCup 2017"/>
      <sheetName val="lst"/>
    </sheetNames>
    <sheetDataSet>
      <sheetData sheetId="0"/>
      <sheetData sheetId="1">
        <row r="13">
          <cell r="B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 enableFormatConditionsCalculation="0">
    <tabColor indexed="49"/>
  </sheetPr>
  <dimension ref="A1:Q54"/>
  <sheetViews>
    <sheetView showGridLines="0" tabSelected="1" workbookViewId="0">
      <selection activeCell="S7" sqref="S7"/>
    </sheetView>
  </sheetViews>
  <sheetFormatPr defaultRowHeight="12.75"/>
  <cols>
    <col min="1" max="1" width="1.625" customWidth="1"/>
    <col min="2" max="2" width="1.5" hidden="1" customWidth="1"/>
    <col min="3" max="3" width="13.625" customWidth="1"/>
    <col min="4" max="4" width="9.625" customWidth="1"/>
    <col min="5" max="7" width="2.625" customWidth="1"/>
    <col min="8" max="8" width="13.625" customWidth="1"/>
    <col min="9" max="9" width="9.625" customWidth="1"/>
    <col min="10" max="10" width="7.625" customWidth="1"/>
    <col min="11" max="11" width="9.625" customWidth="1"/>
    <col min="12" max="12" width="11.125" customWidth="1"/>
    <col min="13" max="13" width="8.625" customWidth="1"/>
    <col min="14" max="14" width="12.625" customWidth="1"/>
    <col min="15" max="16" width="10.625" customWidth="1"/>
    <col min="17" max="17" width="1.625" customWidth="1"/>
  </cols>
  <sheetData>
    <row r="1" spans="1:17" ht="8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ht="18.75">
      <c r="A3" s="1"/>
      <c r="B3" s="2"/>
      <c r="C3" s="2"/>
      <c r="D3" s="2"/>
      <c r="E3" s="2"/>
      <c r="F3" s="2"/>
      <c r="G3" s="2"/>
      <c r="H3" s="4" t="s">
        <v>1</v>
      </c>
      <c r="I3" s="2"/>
      <c r="J3" s="2"/>
      <c r="K3" s="2"/>
      <c r="L3" s="2"/>
      <c r="M3" s="2"/>
      <c r="N3" s="2"/>
      <c r="O3" s="2"/>
      <c r="P3" s="2"/>
      <c r="Q3" s="1"/>
    </row>
    <row r="4" spans="1:17" ht="18">
      <c r="A4" s="1"/>
      <c r="B4" s="2"/>
      <c r="C4" s="2"/>
      <c r="D4" s="3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ht="18.75">
      <c r="A5" s="1"/>
      <c r="B5" s="2"/>
      <c r="C5" s="2"/>
      <c r="D5" s="2"/>
      <c r="E5" s="2"/>
      <c r="F5" s="2"/>
      <c r="G5" s="2"/>
      <c r="H5" s="67">
        <v>43212</v>
      </c>
      <c r="I5" s="2"/>
      <c r="J5" s="2"/>
      <c r="K5" s="2"/>
      <c r="L5" s="4"/>
      <c r="M5" s="2"/>
      <c r="N5" s="2"/>
      <c r="O5" s="2"/>
      <c r="P5" s="2"/>
      <c r="Q5" s="1"/>
    </row>
    <row r="6" spans="1:17" ht="8.1" customHeight="1" thickBot="1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23" t="s">
        <v>74</v>
      </c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ht="18" customHeight="1">
      <c r="A8" s="1"/>
      <c r="B8" s="2"/>
      <c r="C8" s="6" t="s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 t="s">
        <v>3</v>
      </c>
      <c r="P8" s="8"/>
      <c r="Q8" s="1"/>
    </row>
    <row r="9" spans="1:17">
      <c r="A9" s="1"/>
      <c r="B9" s="2"/>
      <c r="C9" s="2" t="s">
        <v>57</v>
      </c>
      <c r="D9" s="2"/>
      <c r="E9" s="9" t="s">
        <v>4</v>
      </c>
      <c r="F9" s="9"/>
      <c r="G9" s="9"/>
      <c r="H9" s="10" t="s">
        <v>5</v>
      </c>
      <c r="I9" s="9"/>
      <c r="J9" s="2"/>
      <c r="K9" s="10" t="s">
        <v>56</v>
      </c>
      <c r="L9" s="10" t="s">
        <v>59</v>
      </c>
      <c r="M9" s="10"/>
      <c r="N9" s="10" t="s">
        <v>6</v>
      </c>
      <c r="O9" s="10"/>
      <c r="P9" s="2"/>
      <c r="Q9" s="1"/>
    </row>
    <row r="10" spans="1:17" ht="24" customHeight="1">
      <c r="A10" s="1"/>
      <c r="B10" s="2"/>
      <c r="C10" s="79"/>
      <c r="D10" s="80"/>
      <c r="E10" s="11"/>
      <c r="F10" s="8"/>
      <c r="G10" s="12"/>
      <c r="H10" s="77"/>
      <c r="I10" s="79"/>
      <c r="J10" s="80"/>
      <c r="K10" s="13"/>
      <c r="L10" s="77"/>
      <c r="M10" s="81"/>
      <c r="N10" s="11"/>
      <c r="O10" s="10"/>
      <c r="P10" s="2"/>
      <c r="Q10" s="1"/>
    </row>
    <row r="11" spans="1:17">
      <c r="A11" s="1"/>
      <c r="B11" s="2"/>
      <c r="C11" s="2" t="s">
        <v>7</v>
      </c>
      <c r="D11" s="2"/>
      <c r="E11" s="14" t="s">
        <v>8</v>
      </c>
      <c r="F11" s="24"/>
      <c r="G11" s="24"/>
      <c r="H11" s="24"/>
      <c r="I11" s="2" t="s">
        <v>9</v>
      </c>
      <c r="J11" s="2"/>
      <c r="K11" s="2"/>
      <c r="L11" s="2"/>
      <c r="M11" s="2"/>
      <c r="N11" s="2"/>
      <c r="O11" s="2"/>
      <c r="P11" s="2"/>
      <c r="Q11" s="1"/>
    </row>
    <row r="12" spans="1:17" ht="24" customHeight="1">
      <c r="A12" s="1"/>
      <c r="B12" s="2"/>
      <c r="C12" s="79"/>
      <c r="D12" s="80"/>
      <c r="E12" s="77"/>
      <c r="F12" s="79"/>
      <c r="G12" s="78"/>
      <c r="H12" s="81"/>
      <c r="I12" s="77"/>
      <c r="J12" s="79"/>
      <c r="K12" s="78"/>
      <c r="L12" s="78"/>
      <c r="M12" s="2"/>
      <c r="N12" s="2"/>
      <c r="O12" s="2"/>
      <c r="P12" s="2"/>
      <c r="Q12" s="1"/>
    </row>
    <row r="13" spans="1:17">
      <c r="A13" s="1"/>
      <c r="B13" s="2"/>
      <c r="C13" s="2"/>
      <c r="D13" s="2"/>
      <c r="E13" s="2"/>
      <c r="F13" s="16"/>
      <c r="G13" s="2"/>
      <c r="H13" s="2"/>
      <c r="I13" s="2"/>
      <c r="J13" s="2"/>
      <c r="K13" s="2"/>
      <c r="L13" s="2"/>
      <c r="M13" s="2"/>
      <c r="N13" s="2"/>
      <c r="O13" s="2"/>
      <c r="P13" s="2"/>
      <c r="Q13" s="1"/>
    </row>
    <row r="14" spans="1:17">
      <c r="A14" s="1"/>
      <c r="B14" s="2"/>
      <c r="C14" s="72" t="s">
        <v>10</v>
      </c>
      <c r="D14" s="71"/>
      <c r="E14" s="68" t="str">
        <f>IF(F14=0,"","Fr sk")</f>
        <v/>
      </c>
      <c r="F14" s="69">
        <f>lst!B23</f>
        <v>0</v>
      </c>
      <c r="G14" s="70">
        <f>rngAantSolo</f>
        <v>0</v>
      </c>
      <c r="H14" s="71" t="str">
        <f>IF(ISBLANK(G14),"","solo(s)")</f>
        <v>solo(s)</v>
      </c>
      <c r="I14" s="2"/>
      <c r="J14" s="2"/>
      <c r="K14" s="2"/>
      <c r="L14" s="2"/>
      <c r="M14" s="2"/>
      <c r="N14" s="2"/>
      <c r="O14" s="2"/>
      <c r="P14" s="2"/>
      <c r="Q14" s="1"/>
    </row>
    <row r="15" spans="1:17">
      <c r="A15" s="1"/>
      <c r="B15" s="2"/>
      <c r="C15" s="70">
        <f>rngAantInschr</f>
        <v>0</v>
      </c>
      <c r="D15" s="71"/>
      <c r="E15" s="73" t="str">
        <f>IF(F15=0,"","IcD")</f>
        <v/>
      </c>
      <c r="F15" s="74">
        <f>lst!B24</f>
        <v>0</v>
      </c>
      <c r="G15" s="70">
        <f>rngAantKoppel</f>
        <v>0</v>
      </c>
      <c r="H15" s="71" t="str">
        <f>IF(ISBLANK(G15),"","couple(s)")</f>
        <v>couple(s)</v>
      </c>
      <c r="I15" s="2"/>
      <c r="J15" s="2"/>
      <c r="K15" s="9"/>
      <c r="L15" s="9"/>
      <c r="M15" s="10"/>
      <c r="N15" s="2"/>
      <c r="O15" s="2"/>
      <c r="P15" s="2"/>
      <c r="Q15" s="1"/>
    </row>
    <row r="16" spans="1:17">
      <c r="A16" s="1"/>
      <c r="B16" s="2"/>
      <c r="C16" s="16" t="s">
        <v>13</v>
      </c>
      <c r="D16" s="15" t="s">
        <v>14</v>
      </c>
      <c r="E16" s="66" t="s">
        <v>73</v>
      </c>
      <c r="F16" s="25" t="s">
        <v>68</v>
      </c>
      <c r="G16" s="58" t="s">
        <v>46</v>
      </c>
      <c r="H16" s="82" t="s">
        <v>58</v>
      </c>
      <c r="I16" s="83"/>
      <c r="J16" s="15" t="s">
        <v>15</v>
      </c>
      <c r="K16" s="15" t="s">
        <v>11</v>
      </c>
      <c r="L16" s="28" t="s">
        <v>12</v>
      </c>
      <c r="M16" s="15" t="s">
        <v>17</v>
      </c>
      <c r="N16" s="15" t="s">
        <v>8</v>
      </c>
      <c r="O16" s="17" t="s">
        <v>9</v>
      </c>
      <c r="P16" s="9"/>
      <c r="Q16" s="1"/>
    </row>
    <row r="17" spans="1:17" ht="16.5" thickBot="1">
      <c r="A17" s="1"/>
      <c r="B17" s="2"/>
      <c r="C17" s="44"/>
      <c r="D17" s="45"/>
      <c r="E17" s="45"/>
      <c r="F17" s="53" t="s">
        <v>69</v>
      </c>
      <c r="G17" s="56" t="s">
        <v>47</v>
      </c>
      <c r="H17" s="46" t="s">
        <v>13</v>
      </c>
      <c r="I17" s="47" t="s">
        <v>14</v>
      </c>
      <c r="J17" s="48" t="s">
        <v>18</v>
      </c>
      <c r="K17" s="49" t="s">
        <v>16</v>
      </c>
      <c r="L17" s="47" t="s">
        <v>16</v>
      </c>
      <c r="M17" s="49"/>
      <c r="N17" s="50" t="s">
        <v>60</v>
      </c>
      <c r="O17" s="51"/>
      <c r="P17" s="52"/>
      <c r="Q17" s="1"/>
    </row>
    <row r="18" spans="1:17" ht="6" hidden="1" customHeight="1">
      <c r="A18" s="1"/>
      <c r="B18" s="2"/>
      <c r="C18" s="37"/>
      <c r="D18" s="38"/>
      <c r="E18" s="38"/>
      <c r="F18" s="54"/>
      <c r="G18" s="39"/>
      <c r="H18" s="40"/>
      <c r="I18" s="28"/>
      <c r="J18" s="41"/>
      <c r="K18" s="15"/>
      <c r="L18" s="28"/>
      <c r="M18" s="15"/>
      <c r="N18" s="42"/>
      <c r="O18" s="43"/>
      <c r="P18" s="9"/>
      <c r="Q18" s="1"/>
    </row>
    <row r="19" spans="1:17" ht="24" customHeight="1">
      <c r="A19" s="1"/>
      <c r="B19" s="2"/>
      <c r="C19" s="60"/>
      <c r="D19" s="34"/>
      <c r="E19" s="18"/>
      <c r="F19" s="55"/>
      <c r="G19" s="57"/>
      <c r="H19" s="26"/>
      <c r="I19" s="27"/>
      <c r="J19" s="19"/>
      <c r="K19" s="13"/>
      <c r="L19" s="29"/>
      <c r="M19" s="13"/>
      <c r="N19" s="13"/>
      <c r="O19" s="77"/>
      <c r="P19" s="78"/>
      <c r="Q19" s="1"/>
    </row>
    <row r="20" spans="1:17" ht="24" customHeight="1">
      <c r="A20" s="1"/>
      <c r="B20" s="2"/>
      <c r="C20" s="60"/>
      <c r="D20" s="34"/>
      <c r="E20" s="18"/>
      <c r="F20" s="55"/>
      <c r="G20" s="57"/>
      <c r="H20" s="26"/>
      <c r="I20" s="27"/>
      <c r="J20" s="19"/>
      <c r="K20" s="13"/>
      <c r="L20" s="29"/>
      <c r="M20" s="13"/>
      <c r="N20" s="13"/>
      <c r="O20" s="77"/>
      <c r="P20" s="78"/>
      <c r="Q20" s="1"/>
    </row>
    <row r="21" spans="1:17" ht="24" customHeight="1">
      <c r="A21" s="1"/>
      <c r="B21" s="2"/>
      <c r="C21" s="60"/>
      <c r="D21" s="34"/>
      <c r="E21" s="18"/>
      <c r="F21" s="55"/>
      <c r="G21" s="57"/>
      <c r="H21" s="26"/>
      <c r="I21" s="27"/>
      <c r="J21" s="19"/>
      <c r="K21" s="13"/>
      <c r="L21" s="29"/>
      <c r="M21" s="13"/>
      <c r="N21" s="13"/>
      <c r="O21" s="77"/>
      <c r="P21" s="78"/>
      <c r="Q21" s="1"/>
    </row>
    <row r="22" spans="1:17" ht="24" customHeight="1">
      <c r="A22" s="1"/>
      <c r="B22" s="2"/>
      <c r="C22" s="60"/>
      <c r="D22" s="34"/>
      <c r="E22" s="18"/>
      <c r="F22" s="55"/>
      <c r="G22" s="57"/>
      <c r="H22" s="26"/>
      <c r="I22" s="27"/>
      <c r="J22" s="19"/>
      <c r="K22" s="13"/>
      <c r="L22" s="29"/>
      <c r="M22" s="13"/>
      <c r="N22" s="13"/>
      <c r="O22" s="77"/>
      <c r="P22" s="78"/>
      <c r="Q22" s="1"/>
    </row>
    <row r="23" spans="1:17" ht="24" customHeight="1">
      <c r="A23" s="1"/>
      <c r="B23" s="2"/>
      <c r="C23" s="60"/>
      <c r="D23" s="34"/>
      <c r="E23" s="18"/>
      <c r="F23" s="55"/>
      <c r="G23" s="57"/>
      <c r="H23" s="26"/>
      <c r="I23" s="27"/>
      <c r="J23" s="19"/>
      <c r="K23" s="13"/>
      <c r="L23" s="29"/>
      <c r="M23" s="13"/>
      <c r="N23" s="13"/>
      <c r="O23" s="77"/>
      <c r="P23" s="78"/>
      <c r="Q23" s="1"/>
    </row>
    <row r="24" spans="1:17" ht="24" customHeight="1">
      <c r="A24" s="1"/>
      <c r="B24" s="2"/>
      <c r="C24" s="60"/>
      <c r="D24" s="34"/>
      <c r="E24" s="18"/>
      <c r="F24" s="55"/>
      <c r="G24" s="57"/>
      <c r="H24" s="26"/>
      <c r="I24" s="27"/>
      <c r="J24" s="19"/>
      <c r="K24" s="13"/>
      <c r="L24" s="29"/>
      <c r="M24" s="13"/>
      <c r="N24" s="13"/>
      <c r="O24" s="77"/>
      <c r="P24" s="78"/>
      <c r="Q24" s="1"/>
    </row>
    <row r="25" spans="1:17" ht="24" customHeight="1">
      <c r="A25" s="1"/>
      <c r="B25" s="2"/>
      <c r="C25" s="20"/>
      <c r="D25" s="34"/>
      <c r="E25" s="18"/>
      <c r="F25" s="55"/>
      <c r="G25" s="57"/>
      <c r="H25" s="26"/>
      <c r="I25" s="27"/>
      <c r="J25" s="19"/>
      <c r="K25" s="13"/>
      <c r="L25" s="29"/>
      <c r="M25" s="13"/>
      <c r="N25" s="13"/>
      <c r="O25" s="77"/>
      <c r="P25" s="78"/>
      <c r="Q25" s="1"/>
    </row>
    <row r="26" spans="1:17" ht="24" customHeight="1">
      <c r="A26" s="1"/>
      <c r="B26" s="2"/>
      <c r="C26" s="20"/>
      <c r="D26" s="34"/>
      <c r="E26" s="18"/>
      <c r="F26" s="55"/>
      <c r="G26" s="57"/>
      <c r="H26" s="26"/>
      <c r="I26" s="27"/>
      <c r="J26" s="19"/>
      <c r="K26" s="13"/>
      <c r="L26" s="29"/>
      <c r="M26" s="13"/>
      <c r="N26" s="13"/>
      <c r="O26" s="77"/>
      <c r="P26" s="78"/>
      <c r="Q26" s="1"/>
    </row>
    <row r="27" spans="1:17" ht="24" customHeight="1">
      <c r="A27" s="1"/>
      <c r="B27" s="2"/>
      <c r="C27" s="20"/>
      <c r="D27" s="34"/>
      <c r="E27" s="18"/>
      <c r="F27" s="55"/>
      <c r="G27" s="57"/>
      <c r="H27" s="26"/>
      <c r="I27" s="27"/>
      <c r="J27" s="19"/>
      <c r="K27" s="13"/>
      <c r="L27" s="29"/>
      <c r="M27" s="13"/>
      <c r="N27" s="13"/>
      <c r="O27" s="77"/>
      <c r="P27" s="78"/>
      <c r="Q27" s="1"/>
    </row>
    <row r="28" spans="1:17" ht="24" customHeight="1">
      <c r="A28" s="1"/>
      <c r="B28" s="2"/>
      <c r="C28" s="20"/>
      <c r="D28" s="34"/>
      <c r="E28" s="18"/>
      <c r="F28" s="55"/>
      <c r="G28" s="57"/>
      <c r="H28" s="26"/>
      <c r="I28" s="27"/>
      <c r="J28" s="19"/>
      <c r="K28" s="13"/>
      <c r="L28" s="29"/>
      <c r="M28" s="13"/>
      <c r="N28" s="13"/>
      <c r="O28" s="77"/>
      <c r="P28" s="78"/>
      <c r="Q28" s="1"/>
    </row>
    <row r="29" spans="1:17" ht="24" customHeight="1">
      <c r="A29" s="1"/>
      <c r="B29" s="2"/>
      <c r="C29" s="20"/>
      <c r="D29" s="34"/>
      <c r="E29" s="18"/>
      <c r="F29" s="55"/>
      <c r="G29" s="57"/>
      <c r="H29" s="26"/>
      <c r="I29" s="27"/>
      <c r="J29" s="19"/>
      <c r="K29" s="13"/>
      <c r="L29" s="29"/>
      <c r="M29" s="13"/>
      <c r="N29" s="13"/>
      <c r="O29" s="77"/>
      <c r="P29" s="78"/>
      <c r="Q29" s="1"/>
    </row>
    <row r="30" spans="1:17" ht="24" customHeight="1">
      <c r="A30" s="1"/>
      <c r="B30" s="2"/>
      <c r="C30" s="20"/>
      <c r="D30" s="34"/>
      <c r="E30" s="18"/>
      <c r="F30" s="55"/>
      <c r="G30" s="57"/>
      <c r="H30" s="26"/>
      <c r="I30" s="27"/>
      <c r="J30" s="19"/>
      <c r="K30" s="13"/>
      <c r="L30" s="29"/>
      <c r="M30" s="13"/>
      <c r="N30" s="13"/>
      <c r="O30" s="77"/>
      <c r="P30" s="78"/>
      <c r="Q30" s="1"/>
    </row>
    <row r="31" spans="1:17" ht="24" customHeight="1">
      <c r="A31" s="1"/>
      <c r="B31" s="2"/>
      <c r="C31" s="20"/>
      <c r="D31" s="34"/>
      <c r="E31" s="18"/>
      <c r="F31" s="55"/>
      <c r="G31" s="57"/>
      <c r="H31" s="26"/>
      <c r="I31" s="27"/>
      <c r="J31" s="19"/>
      <c r="K31" s="13"/>
      <c r="L31" s="29"/>
      <c r="M31" s="13"/>
      <c r="N31" s="13"/>
      <c r="O31" s="77"/>
      <c r="P31" s="78"/>
      <c r="Q31" s="1"/>
    </row>
    <row r="32" spans="1:17" ht="24" customHeight="1">
      <c r="A32" s="1"/>
      <c r="B32" s="2"/>
      <c r="C32" s="20"/>
      <c r="D32" s="34"/>
      <c r="E32" s="18"/>
      <c r="F32" s="55"/>
      <c r="G32" s="57"/>
      <c r="H32" s="26"/>
      <c r="I32" s="27"/>
      <c r="J32" s="19"/>
      <c r="K32" s="13"/>
      <c r="L32" s="29"/>
      <c r="M32" s="13"/>
      <c r="N32" s="13"/>
      <c r="O32" s="77"/>
      <c r="P32" s="78"/>
      <c r="Q32" s="1"/>
    </row>
    <row r="33" spans="1:17" ht="24" customHeight="1">
      <c r="A33" s="1"/>
      <c r="B33" s="2"/>
      <c r="C33" s="20"/>
      <c r="D33" s="34"/>
      <c r="E33" s="18"/>
      <c r="F33" s="55"/>
      <c r="G33" s="57"/>
      <c r="H33" s="26"/>
      <c r="I33" s="27"/>
      <c r="J33" s="19"/>
      <c r="K33" s="13"/>
      <c r="L33" s="29"/>
      <c r="M33" s="13"/>
      <c r="N33" s="13"/>
      <c r="O33" s="77"/>
      <c r="P33" s="78"/>
      <c r="Q33" s="1"/>
    </row>
    <row r="34" spans="1:17" ht="24" customHeight="1">
      <c r="A34" s="1"/>
      <c r="B34" s="2"/>
      <c r="C34" s="20"/>
      <c r="D34" s="34"/>
      <c r="E34" s="18"/>
      <c r="F34" s="55"/>
      <c r="G34" s="57"/>
      <c r="H34" s="26"/>
      <c r="I34" s="27"/>
      <c r="J34" s="19"/>
      <c r="K34" s="13"/>
      <c r="L34" s="29"/>
      <c r="M34" s="13"/>
      <c r="N34" s="13"/>
      <c r="O34" s="77"/>
      <c r="P34" s="78"/>
      <c r="Q34" s="1"/>
    </row>
    <row r="35" spans="1:17" ht="24" customHeight="1">
      <c r="A35" s="1"/>
      <c r="B35" s="2"/>
      <c r="C35" s="20"/>
      <c r="D35" s="34"/>
      <c r="E35" s="18"/>
      <c r="F35" s="55"/>
      <c r="G35" s="57"/>
      <c r="H35" s="26"/>
      <c r="I35" s="27"/>
      <c r="J35" s="19"/>
      <c r="K35" s="13"/>
      <c r="L35" s="29"/>
      <c r="M35" s="13"/>
      <c r="N35" s="13"/>
      <c r="O35" s="77"/>
      <c r="P35" s="78"/>
      <c r="Q35" s="1"/>
    </row>
    <row r="36" spans="1:17" ht="24" customHeight="1">
      <c r="A36" s="1"/>
      <c r="B36" s="2"/>
      <c r="C36" s="20"/>
      <c r="D36" s="34"/>
      <c r="E36" s="18"/>
      <c r="F36" s="55"/>
      <c r="G36" s="57"/>
      <c r="H36" s="26"/>
      <c r="I36" s="27"/>
      <c r="J36" s="19"/>
      <c r="K36" s="13"/>
      <c r="L36" s="29"/>
      <c r="M36" s="13"/>
      <c r="N36" s="13"/>
      <c r="O36" s="77"/>
      <c r="P36" s="78"/>
      <c r="Q36" s="1"/>
    </row>
    <row r="37" spans="1:17" ht="24" customHeight="1">
      <c r="A37" s="1"/>
      <c r="B37" s="2"/>
      <c r="C37" s="20"/>
      <c r="D37" s="34"/>
      <c r="E37" s="18"/>
      <c r="F37" s="55"/>
      <c r="G37" s="57"/>
      <c r="H37" s="26"/>
      <c r="I37" s="27"/>
      <c r="J37" s="19"/>
      <c r="K37" s="13"/>
      <c r="L37" s="29"/>
      <c r="M37" s="13"/>
      <c r="N37" s="13"/>
      <c r="O37" s="77"/>
      <c r="P37" s="78"/>
      <c r="Q37" s="1"/>
    </row>
    <row r="38" spans="1:17" ht="24" customHeight="1">
      <c r="A38" s="1"/>
      <c r="B38" s="2"/>
      <c r="C38" s="20"/>
      <c r="D38" s="34"/>
      <c r="E38" s="18"/>
      <c r="F38" s="55"/>
      <c r="G38" s="57"/>
      <c r="H38" s="26"/>
      <c r="I38" s="27"/>
      <c r="J38" s="19"/>
      <c r="K38" s="13"/>
      <c r="L38" s="29"/>
      <c r="M38" s="13"/>
      <c r="N38" s="13"/>
      <c r="O38" s="77"/>
      <c r="P38" s="78"/>
      <c r="Q38" s="1"/>
    </row>
    <row r="39" spans="1:17" ht="24" customHeight="1">
      <c r="A39" s="1"/>
      <c r="B39" s="2"/>
      <c r="C39" s="20"/>
      <c r="D39" s="34"/>
      <c r="E39" s="18"/>
      <c r="F39" s="55"/>
      <c r="G39" s="57"/>
      <c r="H39" s="26"/>
      <c r="I39" s="27"/>
      <c r="J39" s="19"/>
      <c r="K39" s="13"/>
      <c r="L39" s="29"/>
      <c r="M39" s="13"/>
      <c r="N39" s="13"/>
      <c r="O39" s="77"/>
      <c r="P39" s="78"/>
      <c r="Q39" s="1"/>
    </row>
    <row r="40" spans="1:17" ht="24" customHeight="1">
      <c r="A40" s="1"/>
      <c r="B40" s="2"/>
      <c r="C40" s="20"/>
      <c r="D40" s="34"/>
      <c r="E40" s="18"/>
      <c r="F40" s="55"/>
      <c r="G40" s="57"/>
      <c r="H40" s="26"/>
      <c r="I40" s="27"/>
      <c r="J40" s="19"/>
      <c r="K40" s="13"/>
      <c r="L40" s="29"/>
      <c r="M40" s="13"/>
      <c r="N40" s="13"/>
      <c r="O40" s="77"/>
      <c r="P40" s="78"/>
      <c r="Q40" s="1"/>
    </row>
    <row r="41" spans="1:17" ht="24" customHeight="1">
      <c r="A41" s="1"/>
      <c r="B41" s="2"/>
      <c r="C41" s="20"/>
      <c r="D41" s="34"/>
      <c r="E41" s="18"/>
      <c r="F41" s="55"/>
      <c r="G41" s="57"/>
      <c r="H41" s="26"/>
      <c r="I41" s="27"/>
      <c r="J41" s="19"/>
      <c r="K41" s="13"/>
      <c r="L41" s="29"/>
      <c r="M41" s="13"/>
      <c r="N41" s="13"/>
      <c r="O41" s="77"/>
      <c r="P41" s="78"/>
      <c r="Q41" s="1"/>
    </row>
    <row r="42" spans="1:17" ht="24" customHeight="1">
      <c r="A42" s="1"/>
      <c r="B42" s="2"/>
      <c r="C42" s="20"/>
      <c r="D42" s="34"/>
      <c r="E42" s="18"/>
      <c r="F42" s="55"/>
      <c r="G42" s="57"/>
      <c r="H42" s="26"/>
      <c r="I42" s="27"/>
      <c r="J42" s="19"/>
      <c r="K42" s="13"/>
      <c r="L42" s="29"/>
      <c r="M42" s="13"/>
      <c r="N42" s="13"/>
      <c r="O42" s="77"/>
      <c r="P42" s="78"/>
      <c r="Q42" s="1"/>
    </row>
    <row r="43" spans="1:17" ht="24" customHeight="1">
      <c r="A43" s="1"/>
      <c r="B43" s="2"/>
      <c r="C43" s="20"/>
      <c r="D43" s="34"/>
      <c r="E43" s="18"/>
      <c r="F43" s="55"/>
      <c r="G43" s="57"/>
      <c r="H43" s="26"/>
      <c r="I43" s="27"/>
      <c r="J43" s="19"/>
      <c r="K43" s="13"/>
      <c r="L43" s="29"/>
      <c r="M43" s="13"/>
      <c r="N43" s="13"/>
      <c r="O43" s="77"/>
      <c r="P43" s="78"/>
      <c r="Q43" s="1"/>
    </row>
    <row r="44" spans="1:17" ht="24" customHeight="1">
      <c r="A44" s="1"/>
      <c r="B44" s="2"/>
      <c r="C44" s="20"/>
      <c r="D44" s="34"/>
      <c r="E44" s="18"/>
      <c r="F44" s="55"/>
      <c r="G44" s="57"/>
      <c r="H44" s="26"/>
      <c r="I44" s="27"/>
      <c r="J44" s="19"/>
      <c r="K44" s="13"/>
      <c r="L44" s="29"/>
      <c r="M44" s="13"/>
      <c r="N44" s="13"/>
      <c r="O44" s="77"/>
      <c r="P44" s="78"/>
      <c r="Q44" s="1"/>
    </row>
    <row r="45" spans="1:17" ht="24" customHeight="1">
      <c r="A45" s="1"/>
      <c r="B45" s="2"/>
      <c r="C45" s="20"/>
      <c r="D45" s="34"/>
      <c r="E45" s="18"/>
      <c r="F45" s="55"/>
      <c r="G45" s="57"/>
      <c r="H45" s="26"/>
      <c r="I45" s="27"/>
      <c r="J45" s="19"/>
      <c r="K45" s="13"/>
      <c r="L45" s="29"/>
      <c r="M45" s="13"/>
      <c r="N45" s="13"/>
      <c r="O45" s="77"/>
      <c r="P45" s="78"/>
      <c r="Q45" s="1"/>
    </row>
    <row r="46" spans="1:17" ht="24" customHeight="1">
      <c r="A46" s="1"/>
      <c r="B46" s="2"/>
      <c r="C46" s="20"/>
      <c r="D46" s="34"/>
      <c r="E46" s="18"/>
      <c r="F46" s="55"/>
      <c r="G46" s="57"/>
      <c r="H46" s="26"/>
      <c r="I46" s="27"/>
      <c r="J46" s="19"/>
      <c r="K46" s="13"/>
      <c r="L46" s="29"/>
      <c r="M46" s="13"/>
      <c r="N46" s="13"/>
      <c r="O46" s="77"/>
      <c r="P46" s="78"/>
      <c r="Q46" s="1"/>
    </row>
    <row r="47" spans="1:17" ht="24" customHeight="1">
      <c r="A47" s="1"/>
      <c r="B47" s="2"/>
      <c r="C47" s="20"/>
      <c r="D47" s="34"/>
      <c r="E47" s="18"/>
      <c r="F47" s="55"/>
      <c r="G47" s="57"/>
      <c r="H47" s="26"/>
      <c r="I47" s="27"/>
      <c r="J47" s="19"/>
      <c r="K47" s="13"/>
      <c r="L47" s="29"/>
      <c r="M47" s="13"/>
      <c r="N47" s="13"/>
      <c r="O47" s="77"/>
      <c r="P47" s="78"/>
      <c r="Q47" s="1"/>
    </row>
    <row r="48" spans="1:17" ht="24" customHeight="1">
      <c r="A48" s="1"/>
      <c r="B48" s="2"/>
      <c r="C48" s="20"/>
      <c r="D48" s="34"/>
      <c r="E48" s="18"/>
      <c r="F48" s="55"/>
      <c r="G48" s="57"/>
      <c r="H48" s="26"/>
      <c r="I48" s="27"/>
      <c r="J48" s="19"/>
      <c r="K48" s="13"/>
      <c r="L48" s="29"/>
      <c r="M48" s="13"/>
      <c r="N48" s="13"/>
      <c r="O48" s="77"/>
      <c r="P48" s="78"/>
      <c r="Q48" s="1"/>
    </row>
    <row r="49" spans="1:17" ht="24" customHeight="1">
      <c r="A49" s="1"/>
      <c r="B49" s="2"/>
      <c r="C49" s="20"/>
      <c r="D49" s="34"/>
      <c r="E49" s="18"/>
      <c r="F49" s="55"/>
      <c r="G49" s="57"/>
      <c r="H49" s="26"/>
      <c r="I49" s="27"/>
      <c r="J49" s="19"/>
      <c r="K49" s="13"/>
      <c r="L49" s="29"/>
      <c r="M49" s="13"/>
      <c r="N49" s="13"/>
      <c r="O49" s="35"/>
      <c r="P49" s="36"/>
      <c r="Q49" s="1"/>
    </row>
    <row r="50" spans="1:17" ht="24" customHeight="1">
      <c r="A50" s="1"/>
      <c r="B50" s="2"/>
      <c r="C50" s="20"/>
      <c r="D50" s="34"/>
      <c r="E50" s="18"/>
      <c r="F50" s="55"/>
      <c r="G50" s="57"/>
      <c r="H50" s="26"/>
      <c r="I50" s="27"/>
      <c r="J50" s="19"/>
      <c r="K50" s="13"/>
      <c r="L50" s="29"/>
      <c r="M50" s="13"/>
      <c r="N50" s="13"/>
      <c r="O50" s="35"/>
      <c r="P50" s="36"/>
      <c r="Q50" s="1"/>
    </row>
    <row r="51" spans="1:17" ht="24" customHeight="1">
      <c r="A51" s="1"/>
      <c r="B51" s="2"/>
      <c r="C51" s="20"/>
      <c r="D51" s="34"/>
      <c r="E51" s="18"/>
      <c r="F51" s="55"/>
      <c r="G51" s="57"/>
      <c r="H51" s="26"/>
      <c r="I51" s="27"/>
      <c r="J51" s="19"/>
      <c r="K51" s="13"/>
      <c r="L51" s="29"/>
      <c r="M51" s="13"/>
      <c r="N51" s="13"/>
      <c r="O51" s="35"/>
      <c r="P51" s="36"/>
      <c r="Q51" s="1"/>
    </row>
    <row r="52" spans="1:17" ht="8.1" hidden="1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75"/>
      <c r="P52" s="76"/>
      <c r="Q52" s="1"/>
    </row>
    <row r="53" spans="1:17" ht="8.1" hidden="1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75"/>
      <c r="P53" s="76"/>
      <c r="Q53" s="1"/>
    </row>
    <row r="54" spans="1:17" ht="8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</sheetData>
  <sheetProtection password="DD26" sheet="1" objects="1" scenarios="1"/>
  <protectedRanges>
    <protectedRange sqref="P8 C10:E10 C12:L12 O52:P53 G10:N10 G19:P51 C19:E51" name="Invulcellen"/>
    <protectedRange sqref="F12 F10 F19:F51" name="Invulcellen_4"/>
  </protectedRanges>
  <mergeCells count="39">
    <mergeCell ref="C10:D10"/>
    <mergeCell ref="C12:D12"/>
    <mergeCell ref="I12:L12"/>
    <mergeCell ref="O19:P19"/>
    <mergeCell ref="L10:M10"/>
    <mergeCell ref="H10:J10"/>
    <mergeCell ref="E12:H12"/>
    <mergeCell ref="H16:I16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43:P43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52:P52"/>
    <mergeCell ref="O53:P53"/>
    <mergeCell ref="O48:P48"/>
    <mergeCell ref="O44:P44"/>
    <mergeCell ref="O45:P45"/>
    <mergeCell ref="O46:P46"/>
    <mergeCell ref="O47:P47"/>
  </mergeCells>
  <phoneticPr fontId="19" type="noConversion"/>
  <conditionalFormatting sqref="G14:G15 C15">
    <cfRule type="cellIs" dxfId="3" priority="2" stopIfTrue="1" operator="equal">
      <formula>0</formula>
    </cfRule>
  </conditionalFormatting>
  <conditionalFormatting sqref="H14">
    <cfRule type="expression" dxfId="2" priority="3" stopIfTrue="1">
      <formula>$G$14=0</formula>
    </cfRule>
  </conditionalFormatting>
  <conditionalFormatting sqref="H15">
    <cfRule type="expression" dxfId="1" priority="4" stopIfTrue="1">
      <formula>$G$15=0</formula>
    </cfRule>
  </conditionalFormatting>
  <conditionalFormatting sqref="F14:F15">
    <cfRule type="cellIs" dxfId="0" priority="1" operator="equal">
      <formula>0</formula>
    </cfRule>
  </conditionalFormatting>
  <dataValidations count="5">
    <dataValidation type="list" allowBlank="1" showInputMessage="1" showErrorMessage="1" sqref="L19:L51">
      <formula1>rngIceD_LevelCat</formula1>
    </dataValidation>
    <dataValidation type="list" allowBlank="1" showInputMessage="1" showErrorMessage="1" sqref="K19:K51">
      <formula1>rngFrS_LevelCat</formula1>
    </dataValidation>
    <dataValidation type="list" allowBlank="1" showInputMessage="1" showErrorMessage="1" sqref="G19:G51">
      <formula1>rngSoloCouple</formula1>
    </dataValidation>
    <dataValidation type="list" allowBlank="1" showInputMessage="1" showErrorMessage="1" sqref="E19:E51">
      <formula1>rngGender</formula1>
    </dataValidation>
    <dataValidation type="list" allowBlank="1" showInputMessage="1" showErrorMessage="1" sqref="F19:F51">
      <formula1>rngFS_IcD</formula1>
    </dataValidation>
  </dataValidations>
  <pageMargins left="0.28999999999999998" right="0.23" top="0.31496062992125984" bottom="0.39370078740157483" header="0.19685039370078741" footer="0.19685039370078741"/>
  <pageSetup paperSize="9" orientation="landscape" r:id="rId1"/>
  <headerFooter alignWithMargins="0">
    <oddHeader>&amp;R&amp;"Calibri,Standaard"&amp;8&amp;P /&amp;N</oddHeader>
    <oddFooter xml:space="preserve">&amp;R&amp;"Calibri Light,Standaard"&amp;5&amp;K04+078 &amp;K01+049        mv&amp;K000000
&amp;K01+047&amp;F           &amp;A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3"/>
  <dimension ref="B1:I70"/>
  <sheetViews>
    <sheetView workbookViewId="0">
      <selection activeCell="B12" sqref="B12"/>
    </sheetView>
  </sheetViews>
  <sheetFormatPr defaultColWidth="10.25" defaultRowHeight="12.75"/>
  <cols>
    <col min="1" max="1" width="1.625" customWidth="1"/>
    <col min="2" max="2" width="12.625" customWidth="1"/>
    <col min="3" max="3" width="14.5" bestFit="1" customWidth="1"/>
    <col min="4" max="5" width="12.625" customWidth="1"/>
    <col min="6" max="6" width="1.625" customWidth="1"/>
  </cols>
  <sheetData>
    <row r="1" spans="2:9" ht="8.1" customHeight="1">
      <c r="C1" s="30"/>
      <c r="E1" s="30"/>
      <c r="I1" s="64"/>
    </row>
    <row r="2" spans="2:9" ht="15">
      <c r="B2" s="21" t="s">
        <v>20</v>
      </c>
      <c r="C2" s="21" t="s">
        <v>21</v>
      </c>
      <c r="D2" s="21" t="s">
        <v>22</v>
      </c>
      <c r="E2" s="21" t="s">
        <v>23</v>
      </c>
      <c r="G2" s="21" t="s">
        <v>45</v>
      </c>
      <c r="H2" s="21" t="s">
        <v>55</v>
      </c>
      <c r="I2" s="63" t="s">
        <v>70</v>
      </c>
    </row>
    <row r="3" spans="2:9" ht="15">
      <c r="B3" s="21" t="s">
        <v>24</v>
      </c>
      <c r="C3" s="33" t="s">
        <v>38</v>
      </c>
      <c r="D3" s="21" t="s">
        <v>25</v>
      </c>
      <c r="E3" s="33" t="s">
        <v>26</v>
      </c>
      <c r="G3" s="31" t="s">
        <v>48</v>
      </c>
      <c r="H3" s="31" t="s">
        <v>49</v>
      </c>
      <c r="I3" s="62" t="s">
        <v>68</v>
      </c>
    </row>
    <row r="4" spans="2:9" ht="15">
      <c r="B4" s="21" t="s">
        <v>27</v>
      </c>
      <c r="C4" s="33" t="s">
        <v>39</v>
      </c>
      <c r="D4" s="21" t="s">
        <v>28</v>
      </c>
      <c r="E4" s="33" t="s">
        <v>19</v>
      </c>
      <c r="G4" s="31" t="s">
        <v>53</v>
      </c>
      <c r="H4" s="31" t="s">
        <v>54</v>
      </c>
      <c r="I4" s="62" t="s">
        <v>69</v>
      </c>
    </row>
    <row r="5" spans="2:9" ht="15">
      <c r="B5" s="21" t="s">
        <v>29</v>
      </c>
      <c r="C5" s="33" t="s">
        <v>66</v>
      </c>
      <c r="D5" s="21" t="s">
        <v>30</v>
      </c>
      <c r="E5" s="33" t="s">
        <v>31</v>
      </c>
      <c r="G5" s="22"/>
      <c r="H5" s="22"/>
      <c r="I5" s="61"/>
    </row>
    <row r="6" spans="2:9" ht="15">
      <c r="B6" s="21" t="s">
        <v>32</v>
      </c>
      <c r="C6" s="33" t="s">
        <v>67</v>
      </c>
      <c r="D6" s="22"/>
      <c r="E6" s="33" t="s">
        <v>33</v>
      </c>
      <c r="I6" s="59"/>
    </row>
    <row r="7" spans="2:9" ht="15">
      <c r="B7" s="21" t="s">
        <v>34</v>
      </c>
      <c r="C7" s="33" t="s">
        <v>41</v>
      </c>
      <c r="D7" s="21"/>
      <c r="E7" s="22"/>
      <c r="I7" s="59"/>
    </row>
    <row r="8" spans="2:9" ht="15">
      <c r="B8" s="21" t="s">
        <v>35</v>
      </c>
      <c r="C8" s="33" t="s">
        <v>42</v>
      </c>
      <c r="D8" s="21"/>
      <c r="E8" s="21"/>
      <c r="I8" s="59"/>
    </row>
    <row r="9" spans="2:9" ht="15">
      <c r="B9" s="21" t="s">
        <v>36</v>
      </c>
      <c r="C9" s="33" t="s">
        <v>61</v>
      </c>
      <c r="D9" s="21"/>
      <c r="E9" s="21"/>
      <c r="I9" s="59"/>
    </row>
    <row r="10" spans="2:9" ht="15">
      <c r="B10" s="21" t="s">
        <v>37</v>
      </c>
      <c r="C10" s="33" t="s">
        <v>62</v>
      </c>
      <c r="D10" s="21"/>
      <c r="E10" s="21"/>
      <c r="I10" s="59"/>
    </row>
    <row r="11" spans="2:9" ht="15">
      <c r="B11" s="22"/>
      <c r="C11" s="33" t="s">
        <v>43</v>
      </c>
      <c r="D11" s="21"/>
      <c r="E11" s="21"/>
      <c r="I11" s="59"/>
    </row>
    <row r="12" spans="2:9" ht="15" customHeight="1">
      <c r="B12" s="21"/>
      <c r="C12" s="33" t="s">
        <v>40</v>
      </c>
      <c r="D12" s="21"/>
      <c r="E12" s="21"/>
      <c r="I12" s="59"/>
    </row>
    <row r="13" spans="2:9" ht="15">
      <c r="B13" s="21"/>
      <c r="C13" s="33" t="s">
        <v>63</v>
      </c>
      <c r="D13" s="21"/>
      <c r="E13" s="21"/>
      <c r="I13" s="59"/>
    </row>
    <row r="14" spans="2:9" ht="15">
      <c r="B14" s="21"/>
      <c r="C14" s="33" t="s">
        <v>64</v>
      </c>
      <c r="D14" s="21"/>
      <c r="E14" s="21"/>
      <c r="I14" s="64"/>
    </row>
    <row r="15" spans="2:9" ht="15">
      <c r="B15" s="21"/>
      <c r="C15" s="33" t="s">
        <v>44</v>
      </c>
      <c r="D15" s="21"/>
      <c r="E15" s="21"/>
      <c r="I15" s="59"/>
    </row>
    <row r="16" spans="2:9" ht="15">
      <c r="B16" s="21"/>
      <c r="C16" s="33" t="s">
        <v>65</v>
      </c>
      <c r="D16" s="21"/>
      <c r="E16" s="21"/>
      <c r="I16" s="59"/>
    </row>
    <row r="17" spans="2:9" ht="15">
      <c r="B17" s="21"/>
      <c r="C17" s="22"/>
      <c r="D17" s="21"/>
      <c r="E17" s="21"/>
      <c r="I17" s="59"/>
    </row>
    <row r="18" spans="2:9" ht="15">
      <c r="B18" s="21"/>
      <c r="C18" s="21"/>
      <c r="D18" s="21"/>
      <c r="E18" s="21"/>
      <c r="I18" s="59"/>
    </row>
    <row r="19" spans="2:9">
      <c r="I19" s="59"/>
    </row>
    <row r="20" spans="2:9" ht="15" customHeight="1">
      <c r="B20" s="21">
        <f>COUNTA('GSK Kristalcup 2018'!C19:C51)</f>
        <v>0</v>
      </c>
      <c r="C20" s="21" t="s">
        <v>50</v>
      </c>
      <c r="D20" s="21"/>
      <c r="E20" s="21"/>
      <c r="I20" s="59"/>
    </row>
    <row r="21" spans="2:9" ht="15">
      <c r="B21" s="21">
        <f>COUNTIF('GSK Kristalcup 2018'!G19:G51,"S")</f>
        <v>0</v>
      </c>
      <c r="C21" s="21" t="s">
        <v>51</v>
      </c>
      <c r="D21" s="21"/>
      <c r="E21" s="21"/>
      <c r="I21" s="59"/>
    </row>
    <row r="22" spans="2:9" ht="15">
      <c r="B22" s="32">
        <f>COUNTIF('GSK Kristalcup 2018'!G19:G51,"C")</f>
        <v>0</v>
      </c>
      <c r="C22" s="21" t="s">
        <v>52</v>
      </c>
      <c r="D22" s="21"/>
      <c r="E22" s="21"/>
    </row>
    <row r="23" spans="2:9" ht="15">
      <c r="B23" s="65">
        <f>COUNTIF('GSK Kristalcup 2018'!F19:F51,"FS")</f>
        <v>0</v>
      </c>
      <c r="C23" s="65" t="s">
        <v>71</v>
      </c>
      <c r="D23" s="21"/>
      <c r="E23" s="21"/>
      <c r="I23" s="59"/>
    </row>
    <row r="24" spans="2:9" ht="15">
      <c r="B24" s="21">
        <f>COUNTIF('GSK Kristalcup 2018'!F19:F51,"IcD")</f>
        <v>0</v>
      </c>
      <c r="C24" s="65" t="s">
        <v>72</v>
      </c>
      <c r="D24" s="21"/>
      <c r="E24" s="21"/>
      <c r="I24" s="59"/>
    </row>
    <row r="25" spans="2:9" ht="15">
      <c r="B25" s="21"/>
      <c r="C25" s="21"/>
      <c r="D25" s="21"/>
      <c r="E25" s="21"/>
      <c r="I25" s="59"/>
    </row>
    <row r="26" spans="2:9" ht="15">
      <c r="B26" s="21"/>
      <c r="C26" s="21"/>
      <c r="D26" s="21"/>
      <c r="E26" s="21"/>
      <c r="I26" s="59"/>
    </row>
    <row r="27" spans="2:9">
      <c r="I27" s="59"/>
    </row>
    <row r="28" spans="2:9">
      <c r="I28" s="59"/>
    </row>
    <row r="29" spans="2:9">
      <c r="I29" s="59"/>
    </row>
    <row r="30" spans="2:9">
      <c r="I30" s="59"/>
    </row>
    <row r="31" spans="2:9">
      <c r="I31" s="59"/>
    </row>
    <row r="32" spans="2:9">
      <c r="I32" s="59"/>
    </row>
    <row r="33" spans="9:9">
      <c r="I33" s="59"/>
    </row>
    <row r="34" spans="9:9">
      <c r="I34" s="59"/>
    </row>
    <row r="35" spans="9:9">
      <c r="I35" s="59"/>
    </row>
    <row r="36" spans="9:9">
      <c r="I36" s="59"/>
    </row>
    <row r="37" spans="9:9">
      <c r="I37" s="59"/>
    </row>
    <row r="38" spans="9:9">
      <c r="I38" s="59"/>
    </row>
    <row r="39" spans="9:9">
      <c r="I39" s="59"/>
    </row>
    <row r="40" spans="9:9">
      <c r="I40" s="59"/>
    </row>
    <row r="41" spans="9:9">
      <c r="I41" s="59"/>
    </row>
    <row r="42" spans="9:9">
      <c r="I42" s="59"/>
    </row>
    <row r="43" spans="9:9">
      <c r="I43" s="59"/>
    </row>
    <row r="44" spans="9:9">
      <c r="I44" s="59"/>
    </row>
    <row r="45" spans="9:9">
      <c r="I45" s="59"/>
    </row>
    <row r="46" spans="9:9">
      <c r="I46" s="59"/>
    </row>
    <row r="47" spans="9:9">
      <c r="I47" s="59"/>
    </row>
    <row r="48" spans="9:9">
      <c r="I48" s="59"/>
    </row>
    <row r="49" spans="9:9">
      <c r="I49" s="59"/>
    </row>
    <row r="50" spans="9:9">
      <c r="I50" s="59"/>
    </row>
    <row r="51" spans="9:9">
      <c r="I51" s="59"/>
    </row>
    <row r="52" spans="9:9">
      <c r="I52" s="59"/>
    </row>
    <row r="53" spans="9:9">
      <c r="I53" s="59"/>
    </row>
    <row r="54" spans="9:9">
      <c r="I54" s="59"/>
    </row>
    <row r="55" spans="9:9">
      <c r="I55" s="59"/>
    </row>
    <row r="56" spans="9:9">
      <c r="I56" s="59"/>
    </row>
    <row r="57" spans="9:9">
      <c r="I57" s="59"/>
    </row>
    <row r="58" spans="9:9">
      <c r="I58" s="59"/>
    </row>
    <row r="59" spans="9:9">
      <c r="I59" s="59"/>
    </row>
    <row r="60" spans="9:9">
      <c r="I60" s="59"/>
    </row>
    <row r="61" spans="9:9">
      <c r="I61" s="59"/>
    </row>
    <row r="62" spans="9:9">
      <c r="I62" s="59"/>
    </row>
    <row r="63" spans="9:9">
      <c r="I63" s="59"/>
    </row>
    <row r="64" spans="9:9">
      <c r="I64" s="59"/>
    </row>
    <row r="65" spans="9:9">
      <c r="I65" s="59"/>
    </row>
    <row r="66" spans="9:9">
      <c r="I66" s="59"/>
    </row>
    <row r="67" spans="9:9">
      <c r="I67" s="59"/>
    </row>
    <row r="68" spans="9:9">
      <c r="I68" s="59"/>
    </row>
    <row r="69" spans="9:9">
      <c r="I69" s="59"/>
    </row>
    <row r="70" spans="9:9">
      <c r="I70" s="59"/>
    </row>
  </sheetData>
  <sheetProtection sheet="1" objects="1" scenarios="1" selectLockedCells="1"/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13</vt:i4>
      </vt:variant>
    </vt:vector>
  </HeadingPairs>
  <TitlesOfParts>
    <vt:vector size="15" baseType="lpstr">
      <vt:lpstr>GSK Kristalcup 2018</vt:lpstr>
      <vt:lpstr>lst</vt:lpstr>
      <vt:lpstr>'GSK Kristalcup 2018'!Afdrukbereik</vt:lpstr>
      <vt:lpstr>'GSK Kristalcup 2018'!Afdruktitels</vt:lpstr>
      <vt:lpstr>rngAantalInschrijvingen</vt:lpstr>
      <vt:lpstr>rngAantInschr</vt:lpstr>
      <vt:lpstr>rngAantKoppel</vt:lpstr>
      <vt:lpstr>rngAantSolo</vt:lpstr>
      <vt:lpstr>rngFrS_AgeCat</vt:lpstr>
      <vt:lpstr>rngFrS_LevelCat</vt:lpstr>
      <vt:lpstr>rngFS_IcD</vt:lpstr>
      <vt:lpstr>rngGender</vt:lpstr>
      <vt:lpstr>rngIceD_AgeCat</vt:lpstr>
      <vt:lpstr>rngIceD_LevelCat</vt:lpstr>
      <vt:lpstr>rngSoloCouple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</dc:creator>
  <cp:lastModifiedBy>Myriam</cp:lastModifiedBy>
  <cp:lastPrinted>2018-02-08T15:09:09Z</cp:lastPrinted>
  <dcterms:created xsi:type="dcterms:W3CDTF">2017-01-11T20:16:13Z</dcterms:created>
  <dcterms:modified xsi:type="dcterms:W3CDTF">2018-02-08T16:18:20Z</dcterms:modified>
</cp:coreProperties>
</file>